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8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dsmiley\Downloads\"/>
    </mc:Choice>
  </mc:AlternateContent>
  <xr:revisionPtr revIDLastSave="0" documentId="13_ncr:1_{90403034-3423-450B-B61A-34D8C43A7986}" xr6:coauthVersionLast="47" xr6:coauthVersionMax="47" xr10:uidLastSave="{00000000-0000-0000-0000-000000000000}"/>
  <bookViews>
    <workbookView xWindow="28680" yWindow="-3930" windowWidth="29040" windowHeight="15990" xr2:uid="{00000000-000D-0000-FFFF-FFFF00000000}"/>
  </bookViews>
  <sheets>
    <sheet name="Allocation Overview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Q58" i="1" l="1"/>
  <c r="P58" i="1"/>
  <c r="K58" i="1"/>
</calcChain>
</file>

<file path=xl/sharedStrings.xml><?xml version="1.0" encoding="utf-8"?>
<sst xmlns="http://schemas.openxmlformats.org/spreadsheetml/2006/main" count="211" uniqueCount="135">
  <si>
    <t>Org Code</t>
  </si>
  <si>
    <t>Organization</t>
  </si>
  <si>
    <t>Title I-A</t>
  </si>
  <si>
    <t>Title I-C</t>
  </si>
  <si>
    <t>Title II-A</t>
  </si>
  <si>
    <t>Title III-A</t>
  </si>
  <si>
    <t>Title IV-A</t>
  </si>
  <si>
    <t>Total</t>
  </si>
  <si>
    <t>3</t>
  </si>
  <si>
    <t>Alaska Gateway School District</t>
  </si>
  <si>
    <t>4</t>
  </si>
  <si>
    <t>Aleutian Region School District</t>
  </si>
  <si>
    <t>56</t>
  </si>
  <si>
    <t>Aleutians East Borough School District</t>
  </si>
  <si>
    <t>5</t>
  </si>
  <si>
    <t>Anchorage School District</t>
  </si>
  <si>
    <t>6</t>
  </si>
  <si>
    <t>Annette Island School District</t>
  </si>
  <si>
    <t>7</t>
  </si>
  <si>
    <t>Bering Strait School District</t>
  </si>
  <si>
    <t>8</t>
  </si>
  <si>
    <t>Bristol Bay Borough School District</t>
  </si>
  <si>
    <t>9</t>
  </si>
  <si>
    <t>Chatham School District</t>
  </si>
  <si>
    <t>10</t>
  </si>
  <si>
    <t>Chugach School District</t>
  </si>
  <si>
    <t>11</t>
  </si>
  <si>
    <t>Copper River School District</t>
  </si>
  <si>
    <t>12</t>
  </si>
  <si>
    <t>Cordova City School District</t>
  </si>
  <si>
    <t>13</t>
  </si>
  <si>
    <t>Craig City School District</t>
  </si>
  <si>
    <t>14</t>
  </si>
  <si>
    <t>Delta-Greely School District</t>
  </si>
  <si>
    <t>2</t>
  </si>
  <si>
    <t>Denali Borough School District</t>
  </si>
  <si>
    <t>15</t>
  </si>
  <si>
    <t>Dillingham City School District</t>
  </si>
  <si>
    <t>16</t>
  </si>
  <si>
    <t>Fairbanks North Star Borough School District</t>
  </si>
  <si>
    <t>17</t>
  </si>
  <si>
    <t>Galena City School District</t>
  </si>
  <si>
    <t>18</t>
  </si>
  <si>
    <t>Haines Borough School District</t>
  </si>
  <si>
    <t>19</t>
  </si>
  <si>
    <t>Hoonah City School District</t>
  </si>
  <si>
    <t>20</t>
  </si>
  <si>
    <t>Hydaburg City School District</t>
  </si>
  <si>
    <t>21</t>
  </si>
  <si>
    <t>Iditarod Area School District</t>
  </si>
  <si>
    <t>22</t>
  </si>
  <si>
    <t>Juneau Borough School District</t>
  </si>
  <si>
    <t>23</t>
  </si>
  <si>
    <t>Kake City School District</t>
  </si>
  <si>
    <t>55</t>
  </si>
  <si>
    <t>Kashunamiut School District</t>
  </si>
  <si>
    <t>24</t>
  </si>
  <si>
    <t>Kenai Peninsula Borough School District</t>
  </si>
  <si>
    <t>25</t>
  </si>
  <si>
    <t>Ketchikan Gateway Borough School District</t>
  </si>
  <si>
    <t>27</t>
  </si>
  <si>
    <t>Klawock City School District</t>
  </si>
  <si>
    <t>28</t>
  </si>
  <si>
    <t>Kodiak Island Borough School District</t>
  </si>
  <si>
    <t>29</t>
  </si>
  <si>
    <t>Kuspuk School District</t>
  </si>
  <si>
    <t>30</t>
  </si>
  <si>
    <t>Lake and Peninsula Borough School District</t>
  </si>
  <si>
    <t>31</t>
  </si>
  <si>
    <t>Lower Kuskokwim School District</t>
  </si>
  <si>
    <t>32</t>
  </si>
  <si>
    <t>Lower Yukon School District</t>
  </si>
  <si>
    <t>33</t>
  </si>
  <si>
    <t>Matanuska-Susitna Borough School District</t>
  </si>
  <si>
    <t>98</t>
  </si>
  <si>
    <t>Mount Edgecumbe</t>
  </si>
  <si>
    <t>34</t>
  </si>
  <si>
    <t>Nenana City School District</t>
  </si>
  <si>
    <t>35</t>
  </si>
  <si>
    <t>Nome Public Schools</t>
  </si>
  <si>
    <t>36</t>
  </si>
  <si>
    <t>North Slope Borough School District</t>
  </si>
  <si>
    <t>37</t>
  </si>
  <si>
    <t>Northwest Arctic Borough School District</t>
  </si>
  <si>
    <t>38</t>
  </si>
  <si>
    <t>Pelican City School District</t>
  </si>
  <si>
    <t>39</t>
  </si>
  <si>
    <t>Petersburg Borough School District</t>
  </si>
  <si>
    <t>40</t>
  </si>
  <si>
    <t>Pribilof School District</t>
  </si>
  <si>
    <t>46</t>
  </si>
  <si>
    <t>Saint Mary's School District</t>
  </si>
  <si>
    <t>42</t>
  </si>
  <si>
    <t>Sitka School District</t>
  </si>
  <si>
    <t>43</t>
  </si>
  <si>
    <t>Skagway School District</t>
  </si>
  <si>
    <t>44</t>
  </si>
  <si>
    <t>Southeast Island School District</t>
  </si>
  <si>
    <t>45</t>
  </si>
  <si>
    <t>Southwest Region School District</t>
  </si>
  <si>
    <t>53</t>
  </si>
  <si>
    <t>Tanana City School District</t>
  </si>
  <si>
    <t>47</t>
  </si>
  <si>
    <t>Unalaska City School District</t>
  </si>
  <si>
    <t>48</t>
  </si>
  <si>
    <t>Valdez City School District</t>
  </si>
  <si>
    <t>49</t>
  </si>
  <si>
    <t>Wrangell Public School District</t>
  </si>
  <si>
    <t>50</t>
  </si>
  <si>
    <t>Yakutat School District</t>
  </si>
  <si>
    <t>51</t>
  </si>
  <si>
    <t>Yukon Flats School District</t>
  </si>
  <si>
    <t>52</t>
  </si>
  <si>
    <t>Yukon-Koyukuk School District</t>
  </si>
  <si>
    <t>54</t>
  </si>
  <si>
    <t>Yupiit School District</t>
  </si>
  <si>
    <t># Private Schools in District Boundaries</t>
  </si>
  <si>
    <t>I-A # Private Schools Participating</t>
  </si>
  <si>
    <t>Title I-A Private School Share</t>
  </si>
  <si>
    <t>I-C # Private Schools Participating</t>
  </si>
  <si>
    <t>Title I-C Private School Share</t>
  </si>
  <si>
    <t>II-A # Private Schools Participating</t>
  </si>
  <si>
    <t>Title II-A Private School Share</t>
  </si>
  <si>
    <t>III-A # Private Schools Participating</t>
  </si>
  <si>
    <t>Title III-A Private School Share</t>
  </si>
  <si>
    <t>IV-A # Private Schools Participating</t>
  </si>
  <si>
    <t>Title IV-A Private School Share</t>
  </si>
  <si>
    <t>Title I-A Improving Basic Programs</t>
  </si>
  <si>
    <t>Title I-C Migrant Education Program</t>
  </si>
  <si>
    <t>Title II-A Supporting Effective Instruction</t>
  </si>
  <si>
    <t>Title III-A English Language Acquisition</t>
  </si>
  <si>
    <t>Title IV-A Student Support and 
Academic Enrichment</t>
  </si>
  <si>
    <t xml:space="preserve">Private School Proportionate Share Allocation Overview
</t>
  </si>
  <si>
    <t>As of 10/4/2024 - Amounts are subject to change
School Year 2024-2025</t>
  </si>
  <si>
    <t xml:space="preserve"> 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</si>
</sst>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164" formatCode="[$-10409]&quot;$&quot;#,##0.00;\(&quot;$&quot;#,##0.00\)"/>
    <numFmt numFmtId="167" formatCode="&quot;$&quot;#,##0.00"/>
  </numFmts>
  <fonts count="8" x14ac:knownFonts="1">
    <font>
      <sz val="11"/>
      <color rgb="FF000000"/>
      <name val="Calibri"/>
      <family val="2"/>
      <scheme val="minor"/>
    </font>
    <font>
      <sz val="11"/>
      <name val="Calibri"/>
    </font>
    <font>
      <b/>
      <sz val="14"/>
      <color rgb="FF000000"/>
      <name val="Arial"/>
    </font>
    <font>
      <b/>
      <sz val="10"/>
      <color rgb="FFFFFFFF"/>
      <name val="Arial"/>
    </font>
    <font>
      <sz val="10"/>
      <color rgb="FF000000"/>
      <name val="Arial"/>
    </font>
    <font>
      <b/>
      <sz val="10"/>
      <color rgb="FF000000"/>
      <name val="Arial"/>
    </font>
    <font>
      <sz val="11"/>
      <color rgb="FF000000"/>
      <name val="Calibri"/>
      <family val="2"/>
      <scheme val="minor"/>
    </font>
    <font>
      <b/>
      <sz val="11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304165"/>
        <bgColor rgb="FF304165"/>
      </patternFill>
    </fill>
    <fill>
      <patternFill patternType="solid">
        <fgColor rgb="FFECEFF6"/>
        <bgColor rgb="FFECEFF6"/>
      </patternFill>
    </fill>
    <fill>
      <patternFill patternType="solid">
        <fgColor theme="4" tint="-0.499984740745262"/>
        <bgColor rgb="FF00467F"/>
      </patternFill>
    </fill>
  </fills>
  <borders count="7">
    <border>
      <left/>
      <right/>
      <top/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rgb="FFFFFFFF"/>
      </bottom>
      <diagonal/>
    </border>
  </borders>
  <cellStyleXfs count="2">
    <xf numFmtId="0" fontId="0" fillId="0" borderId="0"/>
    <xf numFmtId="44" fontId="6" fillId="0" borderId="0" applyFont="0" applyFill="0" applyBorder="0" applyAlignment="0" applyProtection="0"/>
  </cellStyleXfs>
  <cellXfs count="31">
    <xf numFmtId="0" fontId="1" fillId="0" borderId="0" xfId="0" applyFont="1"/>
    <xf numFmtId="0" fontId="3" fillId="2" borderId="1" xfId="0" applyFont="1" applyFill="1" applyBorder="1" applyAlignment="1">
      <alignment horizontal="center" vertical="top" wrapText="1" readingOrder="1"/>
    </xf>
    <xf numFmtId="0" fontId="3" fillId="2" borderId="1" xfId="0" applyFont="1" applyFill="1" applyBorder="1" applyAlignment="1">
      <alignment vertical="top" wrapText="1" readingOrder="1"/>
    </xf>
    <xf numFmtId="0" fontId="3" fillId="2" borderId="1" xfId="0" applyFont="1" applyFill="1" applyBorder="1" applyAlignment="1">
      <alignment horizontal="right" vertical="top" wrapText="1" readingOrder="1"/>
    </xf>
    <xf numFmtId="0" fontId="4" fillId="3" borderId="1" xfId="0" applyFont="1" applyFill="1" applyBorder="1" applyAlignment="1">
      <alignment horizontal="center" vertical="top" wrapText="1" readingOrder="1"/>
    </xf>
    <xf numFmtId="0" fontId="4" fillId="3" borderId="1" xfId="0" applyFont="1" applyFill="1" applyBorder="1" applyAlignment="1">
      <alignment vertical="top" wrapText="1" readingOrder="1"/>
    </xf>
    <xf numFmtId="164" fontId="4" fillId="3" borderId="1" xfId="0" applyNumberFormat="1" applyFont="1" applyFill="1" applyBorder="1" applyAlignment="1">
      <alignment horizontal="right" vertical="top" wrapText="1" readingOrder="1"/>
    </xf>
    <xf numFmtId="0" fontId="1" fillId="0" borderId="2" xfId="0" applyFont="1" applyBorder="1" applyAlignment="1">
      <alignment vertical="top" wrapText="1"/>
    </xf>
    <xf numFmtId="0" fontId="2" fillId="0" borderId="0" xfId="0" applyFont="1" applyAlignment="1">
      <alignment vertical="top" wrapText="1" readingOrder="1"/>
    </xf>
    <xf numFmtId="0" fontId="1" fillId="0" borderId="0" xfId="0" applyFont="1"/>
    <xf numFmtId="0" fontId="5" fillId="3" borderId="1" xfId="0" applyFont="1" applyFill="1" applyBorder="1" applyAlignment="1">
      <alignment horizontal="right" vertical="top" wrapText="1" readingOrder="1"/>
    </xf>
    <xf numFmtId="0" fontId="1" fillId="0" borderId="2" xfId="0" applyFont="1" applyBorder="1" applyAlignment="1">
      <alignment vertical="top" wrapText="1"/>
    </xf>
    <xf numFmtId="0" fontId="3" fillId="4" borderId="1" xfId="0" applyFont="1" applyFill="1" applyBorder="1" applyAlignment="1">
      <alignment vertical="top" wrapText="1" readingOrder="1"/>
    </xf>
    <xf numFmtId="0" fontId="3" fillId="4" borderId="1" xfId="0" applyFont="1" applyFill="1" applyBorder="1" applyAlignment="1">
      <alignment horizontal="right" vertical="top" wrapText="1" readingOrder="1"/>
    </xf>
    <xf numFmtId="0" fontId="7" fillId="0" borderId="3" xfId="0" applyFont="1" applyBorder="1" applyAlignment="1">
      <alignment horizontal="centerContinuous" vertical="center" wrapText="1"/>
    </xf>
    <xf numFmtId="0" fontId="7" fillId="0" borderId="4" xfId="0" applyFont="1" applyBorder="1" applyAlignment="1">
      <alignment horizontal="centerContinuous" vertical="center"/>
    </xf>
    <xf numFmtId="0" fontId="7" fillId="0" borderId="5" xfId="0" applyFont="1" applyBorder="1" applyAlignment="1">
      <alignment horizontal="centerContinuous" vertical="center"/>
    </xf>
    <xf numFmtId="0" fontId="7" fillId="0" borderId="3" xfId="0" applyFont="1" applyBorder="1" applyAlignment="1">
      <alignment horizontal="centerContinuous" vertical="center"/>
    </xf>
    <xf numFmtId="0" fontId="1" fillId="0" borderId="6" xfId="0" applyFont="1" applyBorder="1" applyAlignment="1">
      <alignment horizontal="left" wrapText="1"/>
    </xf>
    <xf numFmtId="44" fontId="7" fillId="0" borderId="4" xfId="1" applyFont="1" applyBorder="1" applyAlignment="1">
      <alignment horizontal="centerContinuous" vertical="center"/>
    </xf>
    <xf numFmtId="44" fontId="3" fillId="4" borderId="1" xfId="1" applyFont="1" applyFill="1" applyBorder="1" applyAlignment="1">
      <alignment vertical="top" wrapText="1" readingOrder="1"/>
    </xf>
    <xf numFmtId="44" fontId="4" fillId="3" borderId="1" xfId="1" applyFont="1" applyFill="1" applyBorder="1" applyAlignment="1">
      <alignment vertical="top" wrapText="1" readingOrder="1"/>
    </xf>
    <xf numFmtId="44" fontId="1" fillId="0" borderId="0" xfId="1" applyFont="1"/>
    <xf numFmtId="167" fontId="4" fillId="3" borderId="1" xfId="1" applyNumberFormat="1" applyFont="1" applyFill="1" applyBorder="1" applyAlignment="1">
      <alignment vertical="top" wrapText="1" readingOrder="1"/>
    </xf>
    <xf numFmtId="0" fontId="7" fillId="0" borderId="3" xfId="0" applyNumberFormat="1" applyFont="1" applyBorder="1" applyAlignment="1">
      <alignment horizontal="centerContinuous" vertical="center" wrapText="1"/>
    </xf>
    <xf numFmtId="0" fontId="3" fillId="4" borderId="1" xfId="0" applyNumberFormat="1" applyFont="1" applyFill="1" applyBorder="1" applyAlignment="1">
      <alignment horizontal="right" vertical="top" wrapText="1" readingOrder="1"/>
    </xf>
    <xf numFmtId="0" fontId="4" fillId="3" borderId="1" xfId="0" applyNumberFormat="1" applyFont="1" applyFill="1" applyBorder="1" applyAlignment="1">
      <alignment horizontal="right" vertical="top" wrapText="1" readingOrder="1"/>
    </xf>
    <xf numFmtId="0" fontId="1" fillId="0" borderId="0" xfId="0" applyNumberFormat="1" applyFont="1"/>
    <xf numFmtId="0" fontId="1" fillId="0" borderId="0" xfId="0" applyNumberFormat="1" applyFont="1" applyAlignment="1">
      <alignment wrapText="1"/>
    </xf>
    <xf numFmtId="167" fontId="4" fillId="3" borderId="1" xfId="0" applyNumberFormat="1" applyFont="1" applyFill="1" applyBorder="1" applyAlignment="1">
      <alignment vertical="top" wrapText="1" readingOrder="1"/>
    </xf>
    <xf numFmtId="167" fontId="1" fillId="0" borderId="2" xfId="1" applyNumberFormat="1" applyFont="1" applyBorder="1" applyAlignment="1">
      <alignment vertical="top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304165"/>
      <rgbColor rgb="00FFFFFF"/>
      <rgbColor rgb="00ECEFF6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60"/>
  <sheetViews>
    <sheetView showGridLines="0" tabSelected="1" workbookViewId="0">
      <selection activeCell="E50" sqref="E50"/>
    </sheetView>
  </sheetViews>
  <sheetFormatPr defaultRowHeight="14.5" x14ac:dyDescent="0.35"/>
  <cols>
    <col min="1" max="1" width="10.26953125" customWidth="1"/>
    <col min="2" max="2" width="41.1796875" customWidth="1"/>
    <col min="3" max="3" width="12.36328125" customWidth="1"/>
    <col min="4" max="4" width="15.6328125" customWidth="1"/>
    <col min="5" max="5" width="15.6328125" style="22" customWidth="1"/>
    <col min="6" max="6" width="13.7265625" customWidth="1"/>
    <col min="7" max="8" width="15.6328125" customWidth="1"/>
    <col min="9" max="9" width="13.7265625" customWidth="1"/>
    <col min="10" max="10" width="13.7265625" style="28" customWidth="1"/>
    <col min="11" max="12" width="13.7265625" customWidth="1"/>
    <col min="13" max="14" width="15.6328125" customWidth="1"/>
    <col min="15" max="15" width="13.7265625" customWidth="1"/>
    <col min="16" max="16" width="13.7265625" style="27" customWidth="1"/>
    <col min="17" max="19" width="13.7265625" customWidth="1"/>
    <col min="20" max="20" width="17.1796875" customWidth="1"/>
    <col min="21" max="21" width="0.7265625" customWidth="1"/>
  </cols>
  <sheetData>
    <row r="1" spans="1:20" ht="34" customHeight="1" x14ac:dyDescent="0.35">
      <c r="A1" s="8" t="s">
        <v>132</v>
      </c>
      <c r="B1" s="9"/>
      <c r="C1" s="9"/>
      <c r="D1" s="9"/>
      <c r="E1" s="9"/>
      <c r="F1" s="9"/>
      <c r="G1" s="9"/>
      <c r="H1" s="9"/>
      <c r="I1" s="9"/>
      <c r="J1" s="9"/>
      <c r="K1" s="9"/>
      <c r="L1" s="9"/>
      <c r="M1" s="9"/>
      <c r="N1" s="9"/>
      <c r="O1" s="9"/>
      <c r="P1" s="9"/>
      <c r="Q1" s="9"/>
      <c r="R1" s="9"/>
      <c r="S1" s="9"/>
      <c r="T1" s="9"/>
    </row>
    <row r="2" spans="1:20" ht="29.5" customHeight="1" x14ac:dyDescent="0.35">
      <c r="A2" s="18" t="s">
        <v>133</v>
      </c>
      <c r="B2" s="18"/>
      <c r="D2" s="14" t="s">
        <v>127</v>
      </c>
      <c r="E2" s="19"/>
      <c r="F2" s="16"/>
      <c r="G2" s="17" t="s">
        <v>128</v>
      </c>
      <c r="H2" s="15"/>
      <c r="I2" s="16"/>
      <c r="J2" s="24" t="s">
        <v>129</v>
      </c>
      <c r="K2" s="15"/>
      <c r="L2" s="16"/>
      <c r="M2" s="17" t="s">
        <v>130</v>
      </c>
      <c r="N2" s="15"/>
      <c r="O2" s="16"/>
      <c r="P2" s="24" t="s">
        <v>131</v>
      </c>
      <c r="Q2" s="15"/>
      <c r="R2" s="16"/>
    </row>
    <row r="3" spans="1:20" ht="52" x14ac:dyDescent="0.35">
      <c r="A3" s="1" t="s">
        <v>0</v>
      </c>
      <c r="B3" s="2" t="s">
        <v>1</v>
      </c>
      <c r="C3" s="12" t="s">
        <v>116</v>
      </c>
      <c r="D3" s="12" t="s">
        <v>117</v>
      </c>
      <c r="E3" s="20" t="s">
        <v>118</v>
      </c>
      <c r="F3" s="3" t="s">
        <v>2</v>
      </c>
      <c r="G3" s="13" t="s">
        <v>119</v>
      </c>
      <c r="H3" s="13" t="s">
        <v>120</v>
      </c>
      <c r="I3" s="3" t="s">
        <v>3</v>
      </c>
      <c r="J3" s="25" t="s">
        <v>121</v>
      </c>
      <c r="K3" s="13" t="s">
        <v>122</v>
      </c>
      <c r="L3" s="3" t="s">
        <v>4</v>
      </c>
      <c r="M3" s="13" t="s">
        <v>123</v>
      </c>
      <c r="N3" s="13" t="s">
        <v>124</v>
      </c>
      <c r="O3" s="3" t="s">
        <v>5</v>
      </c>
      <c r="P3" s="25" t="s">
        <v>125</v>
      </c>
      <c r="Q3" s="13" t="s">
        <v>126</v>
      </c>
      <c r="R3" s="3" t="s">
        <v>6</v>
      </c>
      <c r="S3" s="3" t="s">
        <v>7</v>
      </c>
    </row>
    <row r="4" spans="1:20" x14ac:dyDescent="0.35">
      <c r="A4" s="4" t="s">
        <v>8</v>
      </c>
      <c r="B4" s="5" t="s">
        <v>9</v>
      </c>
      <c r="C4" s="5">
        <v>1</v>
      </c>
      <c r="D4" s="5" t="s">
        <v>134</v>
      </c>
      <c r="E4" s="5" t="s">
        <v>134</v>
      </c>
      <c r="F4" s="6">
        <v>316256.06</v>
      </c>
      <c r="G4" s="5" t="s">
        <v>134</v>
      </c>
      <c r="H4" s="5" t="s">
        <v>134</v>
      </c>
      <c r="I4" s="6">
        <v>532908.65</v>
      </c>
      <c r="J4" s="5" t="s">
        <v>134</v>
      </c>
      <c r="K4" s="5" t="s">
        <v>134</v>
      </c>
      <c r="L4" s="6">
        <v>56956.98</v>
      </c>
      <c r="M4" s="5" t="s">
        <v>134</v>
      </c>
      <c r="N4" s="5" t="s">
        <v>134</v>
      </c>
      <c r="O4" s="6">
        <v>3104.11</v>
      </c>
      <c r="P4" s="5" t="s">
        <v>134</v>
      </c>
      <c r="Q4" s="5" t="s">
        <v>134</v>
      </c>
      <c r="R4" s="6">
        <v>35639.050000000003</v>
      </c>
      <c r="S4" s="6">
        <v>944864.85</v>
      </c>
    </row>
    <row r="5" spans="1:20" x14ac:dyDescent="0.35">
      <c r="A5" s="4" t="s">
        <v>10</v>
      </c>
      <c r="B5" s="5" t="s">
        <v>11</v>
      </c>
      <c r="C5" s="5"/>
      <c r="D5" s="5"/>
      <c r="E5" s="5"/>
      <c r="F5" s="6">
        <v>0</v>
      </c>
      <c r="G5" s="5"/>
      <c r="H5" s="5"/>
      <c r="I5" s="6">
        <v>0</v>
      </c>
      <c r="J5" s="26"/>
      <c r="K5" s="6"/>
      <c r="L5" s="6">
        <v>0</v>
      </c>
      <c r="M5" s="5"/>
      <c r="N5" s="5"/>
      <c r="O5" s="6">
        <v>0</v>
      </c>
      <c r="P5" s="26"/>
      <c r="Q5" s="6"/>
      <c r="R5" s="6">
        <v>0</v>
      </c>
      <c r="S5" s="6">
        <v>0</v>
      </c>
    </row>
    <row r="6" spans="1:20" x14ac:dyDescent="0.35">
      <c r="A6" s="4" t="s">
        <v>12</v>
      </c>
      <c r="B6" s="5" t="s">
        <v>13</v>
      </c>
      <c r="C6" s="5"/>
      <c r="D6" s="5"/>
      <c r="E6" s="5"/>
      <c r="F6" s="6">
        <v>63456.67</v>
      </c>
      <c r="G6" s="5"/>
      <c r="H6" s="5"/>
      <c r="I6" s="6">
        <v>107252.45</v>
      </c>
      <c r="J6" s="26"/>
      <c r="K6" s="6"/>
      <c r="L6" s="6">
        <v>11559</v>
      </c>
      <c r="M6" s="5"/>
      <c r="N6" s="5"/>
      <c r="O6" s="6">
        <v>0</v>
      </c>
      <c r="P6" s="26"/>
      <c r="Q6" s="6"/>
      <c r="R6" s="6">
        <v>10000.01</v>
      </c>
      <c r="S6" s="6">
        <v>192268.13</v>
      </c>
    </row>
    <row r="7" spans="1:20" x14ac:dyDescent="0.35">
      <c r="A7" s="4" t="s">
        <v>14</v>
      </c>
      <c r="B7" s="5" t="s">
        <v>15</v>
      </c>
      <c r="C7" s="5">
        <v>15</v>
      </c>
      <c r="D7" s="5">
        <v>1</v>
      </c>
      <c r="E7" s="23">
        <v>35777.65</v>
      </c>
      <c r="F7" s="6">
        <v>20451944.34</v>
      </c>
      <c r="G7" s="5" t="s">
        <v>134</v>
      </c>
      <c r="H7" s="5" t="s">
        <v>134</v>
      </c>
      <c r="I7" s="6">
        <v>8537923.4199999999</v>
      </c>
      <c r="J7" s="26">
        <v>10</v>
      </c>
      <c r="K7" s="6">
        <v>136224</v>
      </c>
      <c r="L7" s="6">
        <v>4697067.3600000003</v>
      </c>
      <c r="M7" s="5" t="s">
        <v>134</v>
      </c>
      <c r="N7" s="5" t="s">
        <v>134</v>
      </c>
      <c r="O7" s="6">
        <v>898644.89</v>
      </c>
      <c r="P7" s="26">
        <v>10</v>
      </c>
      <c r="Q7" s="6">
        <v>92188.799999999988</v>
      </c>
      <c r="R7" s="6">
        <v>2912928.26</v>
      </c>
      <c r="S7" s="6">
        <v>37498508.270000003</v>
      </c>
    </row>
    <row r="8" spans="1:20" x14ac:dyDescent="0.35">
      <c r="A8" s="4" t="s">
        <v>16</v>
      </c>
      <c r="B8" s="5" t="s">
        <v>17</v>
      </c>
      <c r="C8" s="5"/>
      <c r="D8" s="5"/>
      <c r="E8" s="5"/>
      <c r="F8" s="6">
        <v>227960</v>
      </c>
      <c r="G8" s="5"/>
      <c r="H8" s="5"/>
      <c r="I8" s="6">
        <v>0</v>
      </c>
      <c r="J8" s="26"/>
      <c r="K8" s="6"/>
      <c r="L8" s="6">
        <v>35282</v>
      </c>
      <c r="M8" s="5"/>
      <c r="N8" s="5"/>
      <c r="O8" s="6">
        <v>0</v>
      </c>
      <c r="P8" s="26"/>
      <c r="Q8" s="6"/>
      <c r="R8" s="6">
        <v>29211</v>
      </c>
      <c r="S8" s="6">
        <v>292453</v>
      </c>
    </row>
    <row r="9" spans="1:20" x14ac:dyDescent="0.35">
      <c r="A9" s="4" t="s">
        <v>18</v>
      </c>
      <c r="B9" s="5" t="s">
        <v>19</v>
      </c>
      <c r="C9" s="5"/>
      <c r="D9" s="5"/>
      <c r="E9" s="21"/>
      <c r="F9" s="6">
        <v>2209789.89</v>
      </c>
      <c r="G9" s="5"/>
      <c r="H9" s="5"/>
      <c r="I9" s="6">
        <v>529444.43999999994</v>
      </c>
      <c r="J9" s="26"/>
      <c r="K9" s="6"/>
      <c r="L9" s="6">
        <v>399662.16</v>
      </c>
      <c r="M9" s="5"/>
      <c r="N9" s="5"/>
      <c r="O9" s="6">
        <v>109963</v>
      </c>
      <c r="P9" s="26"/>
      <c r="Q9" s="6"/>
      <c r="R9" s="6">
        <v>359335.05</v>
      </c>
      <c r="S9" s="6">
        <v>3608194.54</v>
      </c>
    </row>
    <row r="10" spans="1:20" x14ac:dyDescent="0.35">
      <c r="A10" s="4" t="s">
        <v>20</v>
      </c>
      <c r="B10" s="5" t="s">
        <v>21</v>
      </c>
      <c r="C10" s="5">
        <v>1</v>
      </c>
      <c r="D10" s="5" t="s">
        <v>134</v>
      </c>
      <c r="E10" s="5" t="s">
        <v>134</v>
      </c>
      <c r="F10" s="6">
        <v>35587</v>
      </c>
      <c r="G10" s="5" t="s">
        <v>134</v>
      </c>
      <c r="H10" s="5" t="s">
        <v>134</v>
      </c>
      <c r="I10" s="6">
        <v>171426.82</v>
      </c>
      <c r="J10" s="5" t="s">
        <v>134</v>
      </c>
      <c r="K10" s="5" t="s">
        <v>134</v>
      </c>
      <c r="L10" s="6">
        <v>11652</v>
      </c>
      <c r="M10" s="5" t="s">
        <v>134</v>
      </c>
      <c r="N10" s="5" t="s">
        <v>134</v>
      </c>
      <c r="O10" s="6">
        <v>0</v>
      </c>
      <c r="P10" s="5" t="s">
        <v>134</v>
      </c>
      <c r="Q10" s="5" t="s">
        <v>134</v>
      </c>
      <c r="R10" s="6">
        <v>10000</v>
      </c>
      <c r="S10" s="6">
        <v>228665.82</v>
      </c>
    </row>
    <row r="11" spans="1:20" x14ac:dyDescent="0.35">
      <c r="A11" s="4" t="s">
        <v>22</v>
      </c>
      <c r="B11" s="5" t="s">
        <v>23</v>
      </c>
      <c r="C11" s="5"/>
      <c r="D11" s="5"/>
      <c r="E11" s="21"/>
      <c r="F11" s="6">
        <v>132442.04999999999</v>
      </c>
      <c r="G11" s="5"/>
      <c r="H11" s="5"/>
      <c r="I11" s="6">
        <v>0</v>
      </c>
      <c r="J11" s="26"/>
      <c r="K11" s="6"/>
      <c r="L11" s="6">
        <v>43130.25</v>
      </c>
      <c r="M11" s="5"/>
      <c r="N11" s="5"/>
      <c r="O11" s="6">
        <v>0</v>
      </c>
      <c r="P11" s="26"/>
      <c r="Q11" s="6"/>
      <c r="R11" s="6">
        <v>18034.8</v>
      </c>
      <c r="S11" s="6">
        <v>193607.1</v>
      </c>
    </row>
    <row r="12" spans="1:20" x14ac:dyDescent="0.35">
      <c r="A12" s="4" t="s">
        <v>24</v>
      </c>
      <c r="B12" s="5" t="s">
        <v>25</v>
      </c>
      <c r="C12" s="5"/>
      <c r="D12" s="5"/>
      <c r="E12" s="21"/>
      <c r="F12" s="6">
        <v>49984</v>
      </c>
      <c r="G12" s="5"/>
      <c r="H12" s="5"/>
      <c r="I12" s="6">
        <v>0</v>
      </c>
      <c r="J12" s="26"/>
      <c r="K12" s="6"/>
      <c r="L12" s="6">
        <v>7578</v>
      </c>
      <c r="M12" s="5"/>
      <c r="N12" s="5"/>
      <c r="O12" s="6">
        <v>0</v>
      </c>
      <c r="P12" s="26"/>
      <c r="Q12" s="6"/>
      <c r="R12" s="6">
        <v>10000</v>
      </c>
      <c r="S12" s="6">
        <v>67562</v>
      </c>
    </row>
    <row r="13" spans="1:20" x14ac:dyDescent="0.35">
      <c r="A13" s="4" t="s">
        <v>26</v>
      </c>
      <c r="B13" s="5" t="s">
        <v>27</v>
      </c>
      <c r="C13" s="5"/>
      <c r="D13" s="5"/>
      <c r="E13" s="21"/>
      <c r="F13" s="6">
        <v>216331.02</v>
      </c>
      <c r="G13" s="5"/>
      <c r="H13" s="5"/>
      <c r="I13" s="6">
        <v>555804.94999999995</v>
      </c>
      <c r="J13" s="26"/>
      <c r="K13" s="6"/>
      <c r="L13" s="6">
        <v>77667.210000000006</v>
      </c>
      <c r="M13" s="5"/>
      <c r="N13" s="5"/>
      <c r="O13" s="6">
        <v>0</v>
      </c>
      <c r="P13" s="26"/>
      <c r="Q13" s="6"/>
      <c r="R13" s="6">
        <v>40877.83</v>
      </c>
      <c r="S13" s="6">
        <v>890681.01</v>
      </c>
    </row>
    <row r="14" spans="1:20" x14ac:dyDescent="0.35">
      <c r="A14" s="4" t="s">
        <v>28</v>
      </c>
      <c r="B14" s="5" t="s">
        <v>29</v>
      </c>
      <c r="C14" s="5"/>
      <c r="D14" s="5"/>
      <c r="E14" s="21"/>
      <c r="F14" s="6">
        <v>83993.94</v>
      </c>
      <c r="G14" s="5"/>
      <c r="H14" s="5"/>
      <c r="I14" s="6">
        <v>183518.42</v>
      </c>
      <c r="J14" s="26"/>
      <c r="K14" s="6"/>
      <c r="L14" s="6">
        <v>27933.75</v>
      </c>
      <c r="M14" s="5"/>
      <c r="N14" s="5"/>
      <c r="O14" s="6">
        <v>0</v>
      </c>
      <c r="P14" s="26"/>
      <c r="Q14" s="6"/>
      <c r="R14" s="6">
        <v>14301.49</v>
      </c>
      <c r="S14" s="6">
        <v>309747.59999999998</v>
      </c>
    </row>
    <row r="15" spans="1:20" x14ac:dyDescent="0.35">
      <c r="A15" s="4" t="s">
        <v>30</v>
      </c>
      <c r="B15" s="5" t="s">
        <v>31</v>
      </c>
      <c r="C15" s="5"/>
      <c r="D15" s="5"/>
      <c r="E15" s="21"/>
      <c r="F15" s="6">
        <v>47875.519999999997</v>
      </c>
      <c r="G15" s="5"/>
      <c r="H15" s="5"/>
      <c r="I15" s="6">
        <v>78780</v>
      </c>
      <c r="J15" s="26"/>
      <c r="K15" s="6"/>
      <c r="L15" s="6">
        <v>21705.08</v>
      </c>
      <c r="M15" s="5"/>
      <c r="N15" s="5"/>
      <c r="O15" s="6">
        <v>0</v>
      </c>
      <c r="P15" s="26"/>
      <c r="Q15" s="6"/>
      <c r="R15" s="6">
        <v>10000</v>
      </c>
      <c r="S15" s="6">
        <v>158360.6</v>
      </c>
    </row>
    <row r="16" spans="1:20" x14ac:dyDescent="0.35">
      <c r="A16" s="4" t="s">
        <v>32</v>
      </c>
      <c r="B16" s="5" t="s">
        <v>33</v>
      </c>
      <c r="C16" s="5">
        <v>1</v>
      </c>
      <c r="D16" s="5" t="s">
        <v>134</v>
      </c>
      <c r="E16" s="5" t="s">
        <v>134</v>
      </c>
      <c r="F16" s="6">
        <v>328907.2</v>
      </c>
      <c r="G16" s="5" t="s">
        <v>134</v>
      </c>
      <c r="H16" s="5" t="s">
        <v>134</v>
      </c>
      <c r="I16" s="6">
        <v>96918.42</v>
      </c>
      <c r="J16" s="5" t="s">
        <v>134</v>
      </c>
      <c r="K16" s="5" t="s">
        <v>134</v>
      </c>
      <c r="L16" s="6">
        <v>96015.360000000001</v>
      </c>
      <c r="M16" s="5" t="s">
        <v>134</v>
      </c>
      <c r="N16" s="5" t="s">
        <v>134</v>
      </c>
      <c r="O16" s="6">
        <v>0</v>
      </c>
      <c r="P16" s="5" t="s">
        <v>134</v>
      </c>
      <c r="Q16" s="5" t="s">
        <v>134</v>
      </c>
      <c r="R16" s="6">
        <v>35240</v>
      </c>
      <c r="S16" s="6">
        <v>557080.98</v>
      </c>
    </row>
    <row r="17" spans="1:19" x14ac:dyDescent="0.35">
      <c r="A17" s="4" t="s">
        <v>34</v>
      </c>
      <c r="B17" s="5" t="s">
        <v>35</v>
      </c>
      <c r="C17" s="5"/>
      <c r="D17" s="5"/>
      <c r="E17" s="21"/>
      <c r="F17" s="6">
        <v>37923.21</v>
      </c>
      <c r="G17" s="5"/>
      <c r="H17" s="5"/>
      <c r="I17" s="6">
        <v>0</v>
      </c>
      <c r="J17" s="26"/>
      <c r="K17" s="6"/>
      <c r="L17" s="6">
        <v>16472.900000000001</v>
      </c>
      <c r="M17" s="5"/>
      <c r="N17" s="5"/>
      <c r="O17" s="6">
        <v>0</v>
      </c>
      <c r="P17" s="26"/>
      <c r="Q17" s="6"/>
      <c r="R17" s="6">
        <v>14125</v>
      </c>
      <c r="S17" s="6">
        <v>68521.11</v>
      </c>
    </row>
    <row r="18" spans="1:19" x14ac:dyDescent="0.35">
      <c r="A18" s="4" t="s">
        <v>36</v>
      </c>
      <c r="B18" s="5" t="s">
        <v>37</v>
      </c>
      <c r="C18" s="5"/>
      <c r="D18" s="5"/>
      <c r="E18" s="21"/>
      <c r="F18" s="6">
        <v>189396.07</v>
      </c>
      <c r="G18" s="5"/>
      <c r="H18" s="5"/>
      <c r="I18" s="6">
        <v>481273.65</v>
      </c>
      <c r="J18" s="26"/>
      <c r="K18" s="6"/>
      <c r="L18" s="6">
        <v>53966</v>
      </c>
      <c r="M18" s="5"/>
      <c r="N18" s="5"/>
      <c r="O18" s="6">
        <v>0</v>
      </c>
      <c r="P18" s="26"/>
      <c r="Q18" s="6"/>
      <c r="R18" s="6">
        <v>20258</v>
      </c>
      <c r="S18" s="6">
        <v>744893.72</v>
      </c>
    </row>
    <row r="19" spans="1:19" x14ac:dyDescent="0.35">
      <c r="A19" s="4" t="s">
        <v>38</v>
      </c>
      <c r="B19" s="5" t="s">
        <v>39</v>
      </c>
      <c r="C19" s="5">
        <v>6</v>
      </c>
      <c r="D19" s="5" t="s">
        <v>134</v>
      </c>
      <c r="E19" s="21" t="s">
        <v>134</v>
      </c>
      <c r="F19" s="6">
        <v>4518813.25</v>
      </c>
      <c r="G19" s="5" t="s">
        <v>134</v>
      </c>
      <c r="H19" s="5" t="s">
        <v>134</v>
      </c>
      <c r="I19" s="6">
        <v>2165461.36</v>
      </c>
      <c r="J19" s="26">
        <v>2</v>
      </c>
      <c r="K19" s="6">
        <v>11890</v>
      </c>
      <c r="L19" s="6">
        <v>1084757.5</v>
      </c>
      <c r="M19" s="5" t="s">
        <v>134</v>
      </c>
      <c r="N19" s="5" t="s">
        <v>134</v>
      </c>
      <c r="O19" s="6">
        <v>40938.230000000003</v>
      </c>
      <c r="P19" s="26">
        <v>2</v>
      </c>
      <c r="Q19" s="6">
        <v>5507.12</v>
      </c>
      <c r="R19" s="6">
        <v>485051.45</v>
      </c>
      <c r="S19" s="6">
        <v>8295021.79</v>
      </c>
    </row>
    <row r="20" spans="1:19" x14ac:dyDescent="0.35">
      <c r="A20" s="4" t="s">
        <v>40</v>
      </c>
      <c r="B20" s="5" t="s">
        <v>41</v>
      </c>
      <c r="C20" s="5"/>
      <c r="D20" s="5"/>
      <c r="E20" s="21"/>
      <c r="F20" s="6">
        <v>37100</v>
      </c>
      <c r="G20" s="5"/>
      <c r="H20" s="5"/>
      <c r="I20" s="6">
        <v>78687.78</v>
      </c>
      <c r="J20" s="26"/>
      <c r="K20" s="6"/>
      <c r="L20" s="6">
        <v>17086.46</v>
      </c>
      <c r="M20" s="5"/>
      <c r="N20" s="5"/>
      <c r="O20" s="6">
        <v>0</v>
      </c>
      <c r="P20" s="26"/>
      <c r="Q20" s="6"/>
      <c r="R20" s="6">
        <v>10000</v>
      </c>
      <c r="S20" s="6">
        <v>142874.23999999999</v>
      </c>
    </row>
    <row r="21" spans="1:19" x14ac:dyDescent="0.35">
      <c r="A21" s="4" t="s">
        <v>42</v>
      </c>
      <c r="B21" s="5" t="s">
        <v>43</v>
      </c>
      <c r="C21" s="5"/>
      <c r="D21" s="5"/>
      <c r="E21" s="21"/>
      <c r="F21" s="6">
        <v>118831.76</v>
      </c>
      <c r="G21" s="5"/>
      <c r="H21" s="5"/>
      <c r="I21" s="6">
        <v>338484.67</v>
      </c>
      <c r="J21" s="26"/>
      <c r="K21" s="6"/>
      <c r="L21" s="6">
        <v>46559.76</v>
      </c>
      <c r="M21" s="5"/>
      <c r="N21" s="5"/>
      <c r="O21" s="6">
        <v>0</v>
      </c>
      <c r="P21" s="26"/>
      <c r="Q21" s="6"/>
      <c r="R21" s="6">
        <v>23759.34</v>
      </c>
      <c r="S21" s="6">
        <v>527635.53</v>
      </c>
    </row>
    <row r="22" spans="1:19" x14ac:dyDescent="0.35">
      <c r="A22" s="4" t="s">
        <v>44</v>
      </c>
      <c r="B22" s="5" t="s">
        <v>45</v>
      </c>
      <c r="C22" s="5"/>
      <c r="D22" s="5"/>
      <c r="E22" s="21"/>
      <c r="F22" s="6">
        <v>88712</v>
      </c>
      <c r="G22" s="5"/>
      <c r="H22" s="5"/>
      <c r="I22" s="6">
        <v>0</v>
      </c>
      <c r="J22" s="26"/>
      <c r="K22" s="6"/>
      <c r="L22" s="6">
        <v>16731</v>
      </c>
      <c r="M22" s="5"/>
      <c r="N22" s="5"/>
      <c r="O22" s="6">
        <v>0</v>
      </c>
      <c r="P22" s="26"/>
      <c r="Q22" s="6"/>
      <c r="R22" s="6">
        <v>11432</v>
      </c>
      <c r="S22" s="6">
        <v>116875</v>
      </c>
    </row>
    <row r="23" spans="1:19" x14ac:dyDescent="0.35">
      <c r="A23" s="4" t="s">
        <v>46</v>
      </c>
      <c r="B23" s="5" t="s">
        <v>47</v>
      </c>
      <c r="C23" s="5"/>
      <c r="D23" s="5"/>
      <c r="E23" s="21"/>
      <c r="F23" s="6">
        <v>93278.26</v>
      </c>
      <c r="G23" s="5"/>
      <c r="H23" s="5"/>
      <c r="I23" s="6">
        <v>95001.81</v>
      </c>
      <c r="J23" s="26"/>
      <c r="K23" s="6"/>
      <c r="L23" s="6">
        <v>12186</v>
      </c>
      <c r="M23" s="5"/>
      <c r="N23" s="5"/>
      <c r="O23" s="6">
        <v>0</v>
      </c>
      <c r="P23" s="26"/>
      <c r="Q23" s="6"/>
      <c r="R23" s="6">
        <v>10000</v>
      </c>
      <c r="S23" s="6">
        <v>210466.07</v>
      </c>
    </row>
    <row r="24" spans="1:19" x14ac:dyDescent="0.35">
      <c r="A24" s="4" t="s">
        <v>48</v>
      </c>
      <c r="B24" s="5" t="s">
        <v>49</v>
      </c>
      <c r="C24" s="5"/>
      <c r="D24" s="5"/>
      <c r="E24" s="21"/>
      <c r="F24" s="6">
        <v>317774.64</v>
      </c>
      <c r="G24" s="5"/>
      <c r="H24" s="5"/>
      <c r="I24" s="6">
        <v>0</v>
      </c>
      <c r="J24" s="26"/>
      <c r="K24" s="6"/>
      <c r="L24" s="6">
        <v>40274.15</v>
      </c>
      <c r="M24" s="5"/>
      <c r="N24" s="5"/>
      <c r="O24" s="6">
        <v>0</v>
      </c>
      <c r="P24" s="26"/>
      <c r="Q24" s="6"/>
      <c r="R24" s="6">
        <v>25912</v>
      </c>
      <c r="S24" s="6">
        <v>383960.79</v>
      </c>
    </row>
    <row r="25" spans="1:19" x14ac:dyDescent="0.35">
      <c r="A25" s="4" t="s">
        <v>50</v>
      </c>
      <c r="B25" s="5" t="s">
        <v>51</v>
      </c>
      <c r="C25" s="5">
        <v>4</v>
      </c>
      <c r="D25" s="5" t="s">
        <v>134</v>
      </c>
      <c r="E25" s="5" t="s">
        <v>134</v>
      </c>
      <c r="F25" s="6">
        <v>1196043.6200000001</v>
      </c>
      <c r="G25" s="5" t="s">
        <v>134</v>
      </c>
      <c r="H25" s="5" t="s">
        <v>134</v>
      </c>
      <c r="I25" s="6">
        <v>0</v>
      </c>
      <c r="J25" s="5">
        <v>1</v>
      </c>
      <c r="K25" s="29">
        <v>538.16</v>
      </c>
      <c r="L25" s="6">
        <v>451445.22</v>
      </c>
      <c r="M25" s="5" t="s">
        <v>134</v>
      </c>
      <c r="N25" s="5" t="s">
        <v>134</v>
      </c>
      <c r="O25" s="6">
        <v>16509.61</v>
      </c>
      <c r="P25" s="26">
        <v>1</v>
      </c>
      <c r="Q25" s="6">
        <v>253.6</v>
      </c>
      <c r="R25" s="6">
        <v>239361.31</v>
      </c>
      <c r="S25" s="6">
        <v>1903359.76</v>
      </c>
    </row>
    <row r="26" spans="1:19" x14ac:dyDescent="0.35">
      <c r="A26" s="4" t="s">
        <v>52</v>
      </c>
      <c r="B26" s="5" t="s">
        <v>53</v>
      </c>
      <c r="C26" s="5"/>
      <c r="D26" s="5"/>
      <c r="E26" s="21"/>
      <c r="F26" s="6">
        <v>85691.98</v>
      </c>
      <c r="G26" s="5"/>
      <c r="H26" s="5"/>
      <c r="I26" s="6">
        <v>40651.19</v>
      </c>
      <c r="J26" s="26"/>
      <c r="K26" s="6"/>
      <c r="L26" s="6">
        <v>18068.55</v>
      </c>
      <c r="M26" s="5"/>
      <c r="N26" s="5"/>
      <c r="O26" s="6">
        <v>0</v>
      </c>
      <c r="P26" s="26"/>
      <c r="Q26" s="6"/>
      <c r="R26" s="6">
        <v>12719.2</v>
      </c>
      <c r="S26" s="6">
        <v>157130.92000000001</v>
      </c>
    </row>
    <row r="27" spans="1:19" x14ac:dyDescent="0.35">
      <c r="A27" s="4" t="s">
        <v>54</v>
      </c>
      <c r="B27" s="5" t="s">
        <v>55</v>
      </c>
      <c r="C27" s="5"/>
      <c r="D27" s="5"/>
      <c r="E27" s="21"/>
      <c r="F27" s="6">
        <v>747735.55</v>
      </c>
      <c r="G27" s="5"/>
      <c r="H27" s="5"/>
      <c r="I27" s="6">
        <v>407271.13</v>
      </c>
      <c r="J27" s="26"/>
      <c r="K27" s="6"/>
      <c r="L27" s="6">
        <v>50266</v>
      </c>
      <c r="M27" s="5"/>
      <c r="N27" s="5"/>
      <c r="O27" s="6">
        <v>0</v>
      </c>
      <c r="P27" s="26"/>
      <c r="Q27" s="6"/>
      <c r="R27" s="6">
        <v>65228</v>
      </c>
      <c r="S27" s="6">
        <v>1270500.68</v>
      </c>
    </row>
    <row r="28" spans="1:19" x14ac:dyDescent="0.35">
      <c r="A28" s="4" t="s">
        <v>56</v>
      </c>
      <c r="B28" s="5" t="s">
        <v>57</v>
      </c>
      <c r="C28" s="5">
        <v>4</v>
      </c>
      <c r="D28" s="5" t="s">
        <v>134</v>
      </c>
      <c r="E28" s="5" t="s">
        <v>134</v>
      </c>
      <c r="F28" s="6">
        <v>3167285.51</v>
      </c>
      <c r="G28" s="5" t="s">
        <v>134</v>
      </c>
      <c r="H28" s="5" t="s">
        <v>134</v>
      </c>
      <c r="I28" s="6">
        <v>1396179.65</v>
      </c>
      <c r="J28" s="26">
        <v>1</v>
      </c>
      <c r="K28" s="6">
        <v>9944.4</v>
      </c>
      <c r="L28" s="6">
        <v>1223751.1399999999</v>
      </c>
      <c r="M28" s="5" t="s">
        <v>134</v>
      </c>
      <c r="N28" s="5" t="s">
        <v>134</v>
      </c>
      <c r="O28" s="6">
        <v>45460.5</v>
      </c>
      <c r="P28" s="5" t="s">
        <v>134</v>
      </c>
      <c r="Q28" s="5" t="s">
        <v>134</v>
      </c>
      <c r="R28" s="6">
        <v>613770.75</v>
      </c>
      <c r="S28" s="6">
        <v>6446447.5499999998</v>
      </c>
    </row>
    <row r="29" spans="1:19" x14ac:dyDescent="0.35">
      <c r="A29" s="4" t="s">
        <v>58</v>
      </c>
      <c r="B29" s="5" t="s">
        <v>59</v>
      </c>
      <c r="C29" s="5"/>
      <c r="D29" s="5"/>
      <c r="E29" s="21"/>
      <c r="F29" s="6">
        <v>745465.49</v>
      </c>
      <c r="G29" s="5"/>
      <c r="H29" s="5"/>
      <c r="I29" s="6">
        <v>0</v>
      </c>
      <c r="J29" s="26"/>
      <c r="K29" s="6"/>
      <c r="L29" s="6">
        <v>173084.61</v>
      </c>
      <c r="M29" s="5"/>
      <c r="N29" s="5"/>
      <c r="O29" s="6">
        <v>0</v>
      </c>
      <c r="P29" s="26"/>
      <c r="Q29" s="6"/>
      <c r="R29" s="6">
        <v>106154.91</v>
      </c>
      <c r="S29" s="6">
        <v>1024705.01</v>
      </c>
    </row>
    <row r="30" spans="1:19" x14ac:dyDescent="0.35">
      <c r="A30" s="4" t="s">
        <v>60</v>
      </c>
      <c r="B30" s="5" t="s">
        <v>61</v>
      </c>
      <c r="C30" s="5"/>
      <c r="D30" s="5"/>
      <c r="E30" s="21"/>
      <c r="F30" s="6">
        <v>73127</v>
      </c>
      <c r="G30" s="5"/>
      <c r="H30" s="5"/>
      <c r="I30" s="6">
        <v>88659</v>
      </c>
      <c r="J30" s="26"/>
      <c r="K30" s="6"/>
      <c r="L30" s="6">
        <v>11422</v>
      </c>
      <c r="M30" s="5"/>
      <c r="N30" s="5"/>
      <c r="O30" s="6">
        <v>0</v>
      </c>
      <c r="P30" s="26"/>
      <c r="Q30" s="6"/>
      <c r="R30" s="6">
        <v>10000</v>
      </c>
      <c r="S30" s="6">
        <v>183208</v>
      </c>
    </row>
    <row r="31" spans="1:19" x14ac:dyDescent="0.35">
      <c r="A31" s="4" t="s">
        <v>62</v>
      </c>
      <c r="B31" s="5" t="s">
        <v>63</v>
      </c>
      <c r="C31" s="5">
        <v>1</v>
      </c>
      <c r="D31" s="5">
        <v>1</v>
      </c>
      <c r="E31" s="23">
        <v>5808.79</v>
      </c>
      <c r="F31" s="6">
        <v>384560.88</v>
      </c>
      <c r="G31" s="5" t="s">
        <v>134</v>
      </c>
      <c r="H31" s="5" t="s">
        <v>134</v>
      </c>
      <c r="I31" s="6">
        <v>902283.1</v>
      </c>
      <c r="J31" s="26">
        <v>1</v>
      </c>
      <c r="K31" s="6">
        <v>2377.65</v>
      </c>
      <c r="L31" s="6">
        <v>159015.95000000001</v>
      </c>
      <c r="M31" s="5" t="s">
        <v>134</v>
      </c>
      <c r="N31" s="5" t="s">
        <v>134</v>
      </c>
      <c r="O31" s="6">
        <v>42655.18</v>
      </c>
      <c r="P31" s="26">
        <v>1</v>
      </c>
      <c r="Q31" s="6">
        <v>1404.65</v>
      </c>
      <c r="R31" s="6">
        <v>57190.400000000001</v>
      </c>
      <c r="S31" s="6">
        <v>1545705.51</v>
      </c>
    </row>
    <row r="32" spans="1:19" x14ac:dyDescent="0.35">
      <c r="A32" s="4" t="s">
        <v>64</v>
      </c>
      <c r="B32" s="5" t="s">
        <v>65</v>
      </c>
      <c r="C32" s="5"/>
      <c r="D32" s="5"/>
      <c r="E32" s="21"/>
      <c r="F32" s="6">
        <v>456455.06</v>
      </c>
      <c r="G32" s="5"/>
      <c r="H32" s="5"/>
      <c r="I32" s="6">
        <v>39639.620000000003</v>
      </c>
      <c r="J32" s="26"/>
      <c r="K32" s="6"/>
      <c r="L32" s="6">
        <v>61673.24</v>
      </c>
      <c r="M32" s="5"/>
      <c r="N32" s="5"/>
      <c r="O32" s="6">
        <v>188.02</v>
      </c>
      <c r="P32" s="26"/>
      <c r="Q32" s="6"/>
      <c r="R32" s="6">
        <v>61363.99</v>
      </c>
      <c r="S32" s="6">
        <v>619319.93000000005</v>
      </c>
    </row>
    <row r="33" spans="1:19" x14ac:dyDescent="0.35">
      <c r="A33" s="4" t="s">
        <v>66</v>
      </c>
      <c r="B33" s="5" t="s">
        <v>67</v>
      </c>
      <c r="C33" s="5"/>
      <c r="D33" s="5"/>
      <c r="E33" s="21"/>
      <c r="F33" s="6">
        <v>176218</v>
      </c>
      <c r="G33" s="5"/>
      <c r="H33" s="5"/>
      <c r="I33" s="6">
        <v>235851.43</v>
      </c>
      <c r="J33" s="26"/>
      <c r="K33" s="6"/>
      <c r="L33" s="6">
        <v>44248</v>
      </c>
      <c r="M33" s="5"/>
      <c r="N33" s="5"/>
      <c r="O33" s="6">
        <v>0</v>
      </c>
      <c r="P33" s="26"/>
      <c r="Q33" s="6"/>
      <c r="R33" s="6">
        <v>23037</v>
      </c>
      <c r="S33" s="6">
        <v>479354.43</v>
      </c>
    </row>
    <row r="34" spans="1:19" x14ac:dyDescent="0.35">
      <c r="A34" s="4" t="s">
        <v>68</v>
      </c>
      <c r="B34" s="5" t="s">
        <v>69</v>
      </c>
      <c r="C34" s="5"/>
      <c r="D34" s="5"/>
      <c r="E34" s="21"/>
      <c r="F34" s="6">
        <v>5151696.62</v>
      </c>
      <c r="G34" s="5"/>
      <c r="H34" s="5"/>
      <c r="I34" s="6">
        <v>1893972.72</v>
      </c>
      <c r="J34" s="26"/>
      <c r="K34" s="6"/>
      <c r="L34" s="6">
        <v>786314.29</v>
      </c>
      <c r="M34" s="5"/>
      <c r="N34" s="5"/>
      <c r="O34" s="6">
        <v>474126.98</v>
      </c>
      <c r="P34" s="26"/>
      <c r="Q34" s="6"/>
      <c r="R34" s="6">
        <v>1263329.69</v>
      </c>
      <c r="S34" s="6">
        <v>9569440.3000000007</v>
      </c>
    </row>
    <row r="35" spans="1:19" x14ac:dyDescent="0.35">
      <c r="A35" s="4" t="s">
        <v>70</v>
      </c>
      <c r="B35" s="5" t="s">
        <v>71</v>
      </c>
      <c r="C35" s="5"/>
      <c r="D35" s="5"/>
      <c r="E35" s="21"/>
      <c r="F35" s="6">
        <v>4508702.95</v>
      </c>
      <c r="G35" s="5"/>
      <c r="H35" s="5"/>
      <c r="I35" s="6">
        <v>295025.65000000002</v>
      </c>
      <c r="J35" s="26"/>
      <c r="K35" s="6"/>
      <c r="L35" s="6">
        <v>373051</v>
      </c>
      <c r="M35" s="5"/>
      <c r="N35" s="5"/>
      <c r="O35" s="6">
        <v>82033.36</v>
      </c>
      <c r="P35" s="26"/>
      <c r="Q35" s="6"/>
      <c r="R35" s="6">
        <v>434996</v>
      </c>
      <c r="S35" s="6">
        <v>5693808.96</v>
      </c>
    </row>
    <row r="36" spans="1:19" x14ac:dyDescent="0.35">
      <c r="A36" s="4" t="s">
        <v>72</v>
      </c>
      <c r="B36" s="5" t="s">
        <v>73</v>
      </c>
      <c r="C36" s="5">
        <v>3</v>
      </c>
      <c r="D36" s="5" t="s">
        <v>134</v>
      </c>
      <c r="E36" s="5" t="s">
        <v>134</v>
      </c>
      <c r="F36" s="6">
        <v>6506039.0599999996</v>
      </c>
      <c r="G36" s="5" t="s">
        <v>134</v>
      </c>
      <c r="H36" s="5" t="s">
        <v>134</v>
      </c>
      <c r="I36" s="6">
        <v>4665504.83</v>
      </c>
      <c r="J36" s="26">
        <v>1</v>
      </c>
      <c r="K36" s="6">
        <v>3235</v>
      </c>
      <c r="L36" s="6">
        <v>1870024.79</v>
      </c>
      <c r="M36" s="5" t="s">
        <v>134</v>
      </c>
      <c r="N36" s="5" t="s">
        <v>134</v>
      </c>
      <c r="O36" s="6">
        <v>69124.639999999999</v>
      </c>
      <c r="P36" s="5" t="s">
        <v>134</v>
      </c>
      <c r="Q36" s="5" t="s">
        <v>134</v>
      </c>
      <c r="R36" s="6">
        <v>1281531.0900000001</v>
      </c>
      <c r="S36" s="6">
        <v>14392224.41</v>
      </c>
    </row>
    <row r="37" spans="1:19" x14ac:dyDescent="0.35">
      <c r="A37" s="4" t="s">
        <v>74</v>
      </c>
      <c r="B37" s="5" t="s">
        <v>75</v>
      </c>
      <c r="C37" s="5"/>
      <c r="D37" s="5"/>
      <c r="E37" s="21"/>
      <c r="F37" s="6">
        <v>313711</v>
      </c>
      <c r="G37" s="5"/>
      <c r="H37" s="5"/>
      <c r="I37" s="6">
        <v>106871</v>
      </c>
      <c r="J37" s="26"/>
      <c r="K37" s="6"/>
      <c r="L37" s="6">
        <v>40070</v>
      </c>
      <c r="M37" s="5"/>
      <c r="N37" s="5"/>
      <c r="O37" s="6">
        <v>0</v>
      </c>
      <c r="P37" s="26"/>
      <c r="Q37" s="6"/>
      <c r="R37" s="6">
        <v>42387</v>
      </c>
      <c r="S37" s="6">
        <v>503039</v>
      </c>
    </row>
    <row r="38" spans="1:19" x14ac:dyDescent="0.35">
      <c r="A38" s="4" t="s">
        <v>76</v>
      </c>
      <c r="B38" s="5" t="s">
        <v>77</v>
      </c>
      <c r="C38" s="5"/>
      <c r="D38" s="5"/>
      <c r="E38" s="21"/>
      <c r="F38" s="6">
        <v>87810.19</v>
      </c>
      <c r="G38" s="5"/>
      <c r="H38" s="5"/>
      <c r="I38" s="6">
        <v>25927.82</v>
      </c>
      <c r="J38" s="26"/>
      <c r="K38" s="6"/>
      <c r="L38" s="6">
        <v>15878.59</v>
      </c>
      <c r="M38" s="5"/>
      <c r="N38" s="5"/>
      <c r="O38" s="6">
        <v>0</v>
      </c>
      <c r="P38" s="26"/>
      <c r="Q38" s="6"/>
      <c r="R38" s="6">
        <v>16812.39</v>
      </c>
      <c r="S38" s="6">
        <v>146428.99</v>
      </c>
    </row>
    <row r="39" spans="1:19" x14ac:dyDescent="0.35">
      <c r="A39" s="4" t="s">
        <v>78</v>
      </c>
      <c r="B39" s="5" t="s">
        <v>79</v>
      </c>
      <c r="C39" s="5"/>
      <c r="D39" s="5"/>
      <c r="E39" s="21"/>
      <c r="F39" s="6">
        <v>525070.23</v>
      </c>
      <c r="G39" s="5"/>
      <c r="H39" s="5"/>
      <c r="I39" s="6">
        <v>871711.04</v>
      </c>
      <c r="J39" s="26"/>
      <c r="K39" s="6"/>
      <c r="L39" s="6">
        <v>105846.68</v>
      </c>
      <c r="M39" s="5"/>
      <c r="N39" s="5"/>
      <c r="O39" s="6">
        <v>0</v>
      </c>
      <c r="P39" s="26"/>
      <c r="Q39" s="6"/>
      <c r="R39" s="6">
        <v>63016.08</v>
      </c>
      <c r="S39" s="6">
        <v>1565644.03</v>
      </c>
    </row>
    <row r="40" spans="1:19" x14ac:dyDescent="0.35">
      <c r="A40" s="4" t="s">
        <v>80</v>
      </c>
      <c r="B40" s="5" t="s">
        <v>81</v>
      </c>
      <c r="C40" s="5"/>
      <c r="D40" s="5"/>
      <c r="E40" s="21"/>
      <c r="F40" s="6">
        <v>904462.93</v>
      </c>
      <c r="G40" s="5"/>
      <c r="H40" s="5"/>
      <c r="I40" s="6">
        <v>184989.43</v>
      </c>
      <c r="J40" s="26"/>
      <c r="K40" s="6"/>
      <c r="L40" s="6">
        <v>224963.42</v>
      </c>
      <c r="M40" s="5"/>
      <c r="N40" s="5"/>
      <c r="O40" s="6">
        <v>16770</v>
      </c>
      <c r="P40" s="26"/>
      <c r="Q40" s="6"/>
      <c r="R40" s="6">
        <v>179812.35</v>
      </c>
      <c r="S40" s="6">
        <v>1510998.13</v>
      </c>
    </row>
    <row r="41" spans="1:19" x14ac:dyDescent="0.35">
      <c r="A41" s="4" t="s">
        <v>82</v>
      </c>
      <c r="B41" s="5" t="s">
        <v>83</v>
      </c>
      <c r="C41" s="5"/>
      <c r="D41" s="5"/>
      <c r="E41" s="21"/>
      <c r="F41" s="6">
        <v>1757187.48</v>
      </c>
      <c r="G41" s="5"/>
      <c r="H41" s="5"/>
      <c r="I41" s="6">
        <v>1405540.14</v>
      </c>
      <c r="J41" s="26"/>
      <c r="K41" s="6"/>
      <c r="L41" s="6">
        <v>323291.75</v>
      </c>
      <c r="M41" s="5"/>
      <c r="N41" s="5"/>
      <c r="O41" s="6">
        <v>0</v>
      </c>
      <c r="P41" s="26"/>
      <c r="Q41" s="6"/>
      <c r="R41" s="6">
        <v>213097.34</v>
      </c>
      <c r="S41" s="6">
        <v>3699116.71</v>
      </c>
    </row>
    <row r="42" spans="1:19" x14ac:dyDescent="0.35">
      <c r="A42" s="4" t="s">
        <v>84</v>
      </c>
      <c r="B42" s="5" t="s">
        <v>85</v>
      </c>
      <c r="C42" s="5"/>
      <c r="D42" s="5"/>
      <c r="E42" s="21"/>
      <c r="F42" s="6">
        <v>0</v>
      </c>
      <c r="G42" s="5"/>
      <c r="H42" s="5"/>
      <c r="I42" s="6">
        <v>0</v>
      </c>
      <c r="J42" s="26"/>
      <c r="K42" s="6"/>
      <c r="L42" s="6">
        <v>1768</v>
      </c>
      <c r="M42" s="5"/>
      <c r="N42" s="5"/>
      <c r="O42" s="6">
        <v>0</v>
      </c>
      <c r="P42" s="26"/>
      <c r="Q42" s="6"/>
      <c r="R42" s="6">
        <v>0</v>
      </c>
      <c r="S42" s="6">
        <v>1768</v>
      </c>
    </row>
    <row r="43" spans="1:19" x14ac:dyDescent="0.35">
      <c r="A43" s="4" t="s">
        <v>86</v>
      </c>
      <c r="B43" s="5" t="s">
        <v>87</v>
      </c>
      <c r="C43" s="5"/>
      <c r="D43" s="5"/>
      <c r="E43" s="21"/>
      <c r="F43" s="6">
        <v>117050.39</v>
      </c>
      <c r="G43" s="5"/>
      <c r="H43" s="5"/>
      <c r="I43" s="6">
        <v>150945.07999999999</v>
      </c>
      <c r="J43" s="26"/>
      <c r="K43" s="6"/>
      <c r="L43" s="6">
        <v>30536</v>
      </c>
      <c r="M43" s="5"/>
      <c r="N43" s="5"/>
      <c r="O43" s="6">
        <v>0</v>
      </c>
      <c r="P43" s="26"/>
      <c r="Q43" s="6"/>
      <c r="R43" s="6">
        <v>15318</v>
      </c>
      <c r="S43" s="6">
        <v>313849.46999999997</v>
      </c>
    </row>
    <row r="44" spans="1:19" x14ac:dyDescent="0.35">
      <c r="A44" s="4" t="s">
        <v>88</v>
      </c>
      <c r="B44" s="5" t="s">
        <v>89</v>
      </c>
      <c r="C44" s="5"/>
      <c r="D44" s="5"/>
      <c r="E44" s="21"/>
      <c r="F44" s="6">
        <v>2362</v>
      </c>
      <c r="G44" s="5"/>
      <c r="H44" s="5"/>
      <c r="I44" s="6">
        <v>0</v>
      </c>
      <c r="J44" s="26"/>
      <c r="K44" s="6"/>
      <c r="L44" s="6">
        <v>3981</v>
      </c>
      <c r="M44" s="5"/>
      <c r="N44" s="5"/>
      <c r="O44" s="6">
        <v>0</v>
      </c>
      <c r="P44" s="26"/>
      <c r="Q44" s="6"/>
      <c r="R44" s="6">
        <v>10000</v>
      </c>
      <c r="S44" s="6">
        <v>16343</v>
      </c>
    </row>
    <row r="45" spans="1:19" x14ac:dyDescent="0.35">
      <c r="A45" s="4" t="s">
        <v>90</v>
      </c>
      <c r="B45" s="5" t="s">
        <v>91</v>
      </c>
      <c r="C45" s="5"/>
      <c r="D45" s="5"/>
      <c r="E45" s="21"/>
      <c r="F45" s="6">
        <v>386929.32</v>
      </c>
      <c r="G45" s="5"/>
      <c r="H45" s="5"/>
      <c r="I45" s="6">
        <v>82718.23</v>
      </c>
      <c r="J45" s="26"/>
      <c r="K45" s="6"/>
      <c r="L45" s="6">
        <v>24163</v>
      </c>
      <c r="M45" s="5"/>
      <c r="N45" s="5"/>
      <c r="O45" s="6">
        <v>0</v>
      </c>
      <c r="P45" s="26"/>
      <c r="Q45" s="6"/>
      <c r="R45" s="6">
        <v>38909</v>
      </c>
      <c r="S45" s="6">
        <v>532719.55000000005</v>
      </c>
    </row>
    <row r="46" spans="1:19" x14ac:dyDescent="0.35">
      <c r="A46" s="4" t="s">
        <v>92</v>
      </c>
      <c r="B46" s="5" t="s">
        <v>93</v>
      </c>
      <c r="C46" s="5">
        <v>1</v>
      </c>
      <c r="D46" s="5" t="s">
        <v>134</v>
      </c>
      <c r="E46" s="5" t="s">
        <v>134</v>
      </c>
      <c r="F46" s="6">
        <v>193694.96</v>
      </c>
      <c r="G46" s="5" t="s">
        <v>134</v>
      </c>
      <c r="H46" s="5" t="s">
        <v>134</v>
      </c>
      <c r="I46" s="6">
        <v>230256.91</v>
      </c>
      <c r="J46" s="5" t="s">
        <v>134</v>
      </c>
      <c r="K46" s="5" t="s">
        <v>134</v>
      </c>
      <c r="L46" s="6">
        <v>79626.3</v>
      </c>
      <c r="M46" s="5" t="s">
        <v>134</v>
      </c>
      <c r="N46" s="5" t="s">
        <v>134</v>
      </c>
      <c r="O46" s="6">
        <v>0</v>
      </c>
      <c r="P46" s="5" t="s">
        <v>134</v>
      </c>
      <c r="Q46" s="5" t="s">
        <v>134</v>
      </c>
      <c r="R46" s="6">
        <v>26161.7</v>
      </c>
      <c r="S46" s="6">
        <v>529739.87</v>
      </c>
    </row>
    <row r="47" spans="1:19" x14ac:dyDescent="0.35">
      <c r="A47" s="4" t="s">
        <v>94</v>
      </c>
      <c r="B47" s="5" t="s">
        <v>95</v>
      </c>
      <c r="C47" s="5"/>
      <c r="D47" s="5"/>
      <c r="E47" s="21"/>
      <c r="F47" s="6">
        <v>0</v>
      </c>
      <c r="G47" s="5"/>
      <c r="H47" s="5"/>
      <c r="I47" s="6">
        <v>0</v>
      </c>
      <c r="J47" s="26"/>
      <c r="K47" s="6"/>
      <c r="L47" s="6">
        <v>7846</v>
      </c>
      <c r="M47" s="5"/>
      <c r="N47" s="5"/>
      <c r="O47" s="6">
        <v>0</v>
      </c>
      <c r="P47" s="26"/>
      <c r="Q47" s="6"/>
      <c r="R47" s="6">
        <v>0</v>
      </c>
      <c r="S47" s="6">
        <v>7846</v>
      </c>
    </row>
    <row r="48" spans="1:19" x14ac:dyDescent="0.35">
      <c r="A48" s="4" t="s">
        <v>96</v>
      </c>
      <c r="B48" s="5" t="s">
        <v>97</v>
      </c>
      <c r="C48" s="5"/>
      <c r="D48" s="5"/>
      <c r="E48" s="21"/>
      <c r="F48" s="6">
        <v>101673.02</v>
      </c>
      <c r="G48" s="5"/>
      <c r="H48" s="5"/>
      <c r="I48" s="6">
        <v>107110.98</v>
      </c>
      <c r="J48" s="26"/>
      <c r="K48" s="6"/>
      <c r="L48" s="6">
        <v>27970.32</v>
      </c>
      <c r="M48" s="5"/>
      <c r="N48" s="5"/>
      <c r="O48" s="6">
        <v>0</v>
      </c>
      <c r="P48" s="26"/>
      <c r="Q48" s="6"/>
      <c r="R48" s="6">
        <v>14751.18</v>
      </c>
      <c r="S48" s="6">
        <v>251505.5</v>
      </c>
    </row>
    <row r="49" spans="1:19" x14ac:dyDescent="0.35">
      <c r="A49" s="4" t="s">
        <v>98</v>
      </c>
      <c r="B49" s="5" t="s">
        <v>99</v>
      </c>
      <c r="C49" s="5"/>
      <c r="D49" s="5"/>
      <c r="E49" s="21"/>
      <c r="F49" s="6">
        <v>983212.96</v>
      </c>
      <c r="G49" s="5"/>
      <c r="H49" s="5"/>
      <c r="I49" s="6">
        <v>807781.63</v>
      </c>
      <c r="J49" s="26"/>
      <c r="K49" s="6"/>
      <c r="L49" s="6">
        <v>108926</v>
      </c>
      <c r="M49" s="5"/>
      <c r="N49" s="5"/>
      <c r="O49" s="6">
        <v>0</v>
      </c>
      <c r="P49" s="26"/>
      <c r="Q49" s="6"/>
      <c r="R49" s="6">
        <v>100934</v>
      </c>
      <c r="S49" s="6">
        <v>2000854.59</v>
      </c>
    </row>
    <row r="50" spans="1:19" x14ac:dyDescent="0.35">
      <c r="A50" s="4" t="s">
        <v>100</v>
      </c>
      <c r="B50" s="5" t="s">
        <v>101</v>
      </c>
      <c r="C50" s="5"/>
      <c r="D50" s="5"/>
      <c r="E50" s="21"/>
      <c r="F50" s="6">
        <v>0</v>
      </c>
      <c r="G50" s="5"/>
      <c r="H50" s="5"/>
      <c r="I50" s="6">
        <v>0</v>
      </c>
      <c r="J50" s="26"/>
      <c r="K50" s="6"/>
      <c r="L50" s="6">
        <v>0</v>
      </c>
      <c r="M50" s="5"/>
      <c r="N50" s="5"/>
      <c r="O50" s="6">
        <v>0</v>
      </c>
      <c r="P50" s="26"/>
      <c r="Q50" s="6"/>
      <c r="R50" s="6">
        <v>0</v>
      </c>
      <c r="S50" s="6">
        <v>0</v>
      </c>
    </row>
    <row r="51" spans="1:19" x14ac:dyDescent="0.35">
      <c r="A51" s="4" t="s">
        <v>102</v>
      </c>
      <c r="B51" s="5" t="s">
        <v>103</v>
      </c>
      <c r="C51" s="5"/>
      <c r="D51" s="5"/>
      <c r="E51" s="21"/>
      <c r="F51" s="6">
        <v>15566</v>
      </c>
      <c r="G51" s="5"/>
      <c r="H51" s="5"/>
      <c r="I51" s="6">
        <v>0</v>
      </c>
      <c r="J51" s="26"/>
      <c r="K51" s="6"/>
      <c r="L51" s="6">
        <v>12620</v>
      </c>
      <c r="M51" s="5"/>
      <c r="N51" s="5"/>
      <c r="O51" s="6">
        <v>0</v>
      </c>
      <c r="P51" s="26"/>
      <c r="Q51" s="6"/>
      <c r="R51" s="6">
        <v>10000</v>
      </c>
      <c r="S51" s="6">
        <v>38186</v>
      </c>
    </row>
    <row r="52" spans="1:19" x14ac:dyDescent="0.35">
      <c r="A52" s="4" t="s">
        <v>104</v>
      </c>
      <c r="B52" s="5" t="s">
        <v>105</v>
      </c>
      <c r="C52" s="5"/>
      <c r="D52" s="5"/>
      <c r="E52" s="21"/>
      <c r="F52" s="6">
        <v>94642.78</v>
      </c>
      <c r="G52" s="5"/>
      <c r="H52" s="5"/>
      <c r="I52" s="6">
        <v>184029.01</v>
      </c>
      <c r="J52" s="26"/>
      <c r="K52" s="6"/>
      <c r="L52" s="6">
        <v>48175.12</v>
      </c>
      <c r="M52" s="5"/>
      <c r="N52" s="5"/>
      <c r="O52" s="6">
        <v>0</v>
      </c>
      <c r="P52" s="26"/>
      <c r="Q52" s="6"/>
      <c r="R52" s="6">
        <v>28156.48</v>
      </c>
      <c r="S52" s="6">
        <v>355003.39</v>
      </c>
    </row>
    <row r="53" spans="1:19" x14ac:dyDescent="0.35">
      <c r="A53" s="4" t="s">
        <v>106</v>
      </c>
      <c r="B53" s="5" t="s">
        <v>107</v>
      </c>
      <c r="C53" s="5"/>
      <c r="D53" s="5"/>
      <c r="E53" s="21"/>
      <c r="F53" s="6">
        <v>123245.99</v>
      </c>
      <c r="G53" s="5"/>
      <c r="H53" s="5"/>
      <c r="I53" s="6">
        <v>187276.97</v>
      </c>
      <c r="J53" s="26"/>
      <c r="K53" s="6"/>
      <c r="L53" s="6">
        <v>39255.96</v>
      </c>
      <c r="M53" s="5"/>
      <c r="N53" s="5"/>
      <c r="O53" s="6">
        <v>0</v>
      </c>
      <c r="P53" s="26"/>
      <c r="Q53" s="6"/>
      <c r="R53" s="6">
        <v>11209</v>
      </c>
      <c r="S53" s="6">
        <v>360987.92</v>
      </c>
    </row>
    <row r="54" spans="1:19" x14ac:dyDescent="0.35">
      <c r="A54" s="4" t="s">
        <v>108</v>
      </c>
      <c r="B54" s="5" t="s">
        <v>109</v>
      </c>
      <c r="C54" s="5"/>
      <c r="D54" s="5"/>
      <c r="E54" s="21"/>
      <c r="F54" s="6">
        <v>30964.16</v>
      </c>
      <c r="G54" s="5"/>
      <c r="H54" s="5"/>
      <c r="I54" s="6">
        <v>65366.83</v>
      </c>
      <c r="J54" s="26"/>
      <c r="K54" s="6"/>
      <c r="L54" s="6">
        <v>17209.439999999999</v>
      </c>
      <c r="M54" s="5"/>
      <c r="N54" s="5"/>
      <c r="O54" s="6">
        <v>0</v>
      </c>
      <c r="P54" s="26"/>
      <c r="Q54" s="6"/>
      <c r="R54" s="6">
        <v>18062.990000000002</v>
      </c>
      <c r="S54" s="6">
        <v>131603.42000000001</v>
      </c>
    </row>
    <row r="55" spans="1:19" x14ac:dyDescent="0.35">
      <c r="A55" s="4" t="s">
        <v>110</v>
      </c>
      <c r="B55" s="5" t="s">
        <v>111</v>
      </c>
      <c r="C55" s="5"/>
      <c r="D55" s="5"/>
      <c r="E55" s="21"/>
      <c r="F55" s="6">
        <v>207250</v>
      </c>
      <c r="G55" s="5"/>
      <c r="H55" s="5"/>
      <c r="I55" s="6">
        <v>0</v>
      </c>
      <c r="J55" s="26"/>
      <c r="K55" s="6"/>
      <c r="L55" s="6">
        <v>19260</v>
      </c>
      <c r="M55" s="5"/>
      <c r="N55" s="5"/>
      <c r="O55" s="6">
        <v>0</v>
      </c>
      <c r="P55" s="26"/>
      <c r="Q55" s="6"/>
      <c r="R55" s="6">
        <v>28851</v>
      </c>
      <c r="S55" s="6">
        <v>255361</v>
      </c>
    </row>
    <row r="56" spans="1:19" x14ac:dyDescent="0.35">
      <c r="A56" s="4" t="s">
        <v>112</v>
      </c>
      <c r="B56" s="5" t="s">
        <v>113</v>
      </c>
      <c r="C56" s="5"/>
      <c r="D56" s="5"/>
      <c r="E56" s="21"/>
      <c r="F56" s="6">
        <v>274748.02</v>
      </c>
      <c r="G56" s="5"/>
      <c r="H56" s="5"/>
      <c r="I56" s="6">
        <v>155224.31</v>
      </c>
      <c r="J56" s="26"/>
      <c r="K56" s="6"/>
      <c r="L56" s="6">
        <v>77594.080000000002</v>
      </c>
      <c r="M56" s="5"/>
      <c r="N56" s="5"/>
      <c r="O56" s="6">
        <v>0</v>
      </c>
      <c r="P56" s="26"/>
      <c r="Q56" s="6"/>
      <c r="R56" s="6">
        <v>87387.43</v>
      </c>
      <c r="S56" s="6">
        <v>594953.84</v>
      </c>
    </row>
    <row r="57" spans="1:19" x14ac:dyDescent="0.35">
      <c r="A57" s="4" t="s">
        <v>114</v>
      </c>
      <c r="B57" s="5" t="s">
        <v>115</v>
      </c>
      <c r="C57" s="5"/>
      <c r="D57" s="5"/>
      <c r="E57" s="21"/>
      <c r="F57" s="6">
        <v>1040829.18</v>
      </c>
      <c r="G57" s="5"/>
      <c r="H57" s="5"/>
      <c r="I57" s="6">
        <v>40117.769999999997</v>
      </c>
      <c r="J57" s="26"/>
      <c r="K57" s="6"/>
      <c r="L57" s="6">
        <v>88737</v>
      </c>
      <c r="M57" s="5"/>
      <c r="N57" s="5"/>
      <c r="O57" s="6">
        <v>58508.57</v>
      </c>
      <c r="P57" s="26"/>
      <c r="Q57" s="6"/>
      <c r="R57" s="6">
        <v>103192</v>
      </c>
      <c r="S57" s="6">
        <v>1331384.52</v>
      </c>
    </row>
    <row r="58" spans="1:19" x14ac:dyDescent="0.35">
      <c r="A58" s="10" t="s">
        <v>7</v>
      </c>
      <c r="B58" s="11"/>
      <c r="C58" s="5"/>
      <c r="D58" s="5">
        <v>2</v>
      </c>
      <c r="E58" s="23">
        <v>41586.44</v>
      </c>
      <c r="F58" s="6">
        <v>59925789.210000001</v>
      </c>
      <c r="G58" s="5">
        <v>0</v>
      </c>
      <c r="H58" s="5">
        <v>0</v>
      </c>
      <c r="I58" s="6">
        <v>28523792.309999999</v>
      </c>
      <c r="J58" s="26">
        <v>16</v>
      </c>
      <c r="K58" s="6">
        <f>SUM(K4:K57)</f>
        <v>164209.21</v>
      </c>
      <c r="L58" s="6">
        <v>13294326.369999999</v>
      </c>
      <c r="M58" s="5">
        <v>0</v>
      </c>
      <c r="N58" s="5">
        <v>0</v>
      </c>
      <c r="O58" s="6">
        <v>1858027.09</v>
      </c>
      <c r="P58" s="26">
        <f>SUM(P5:P57)</f>
        <v>14</v>
      </c>
      <c r="Q58" s="6">
        <f>SUM(Q6:Q57)</f>
        <v>99354.169999999984</v>
      </c>
      <c r="R58" s="6">
        <v>9262845.5600000005</v>
      </c>
      <c r="S58" s="6">
        <v>112864780.54000001</v>
      </c>
    </row>
    <row r="60" spans="1:19" x14ac:dyDescent="0.35">
      <c r="D60" s="7"/>
      <c r="E60" s="30"/>
    </row>
  </sheetData>
  <mergeCells count="3">
    <mergeCell ref="A1:T1"/>
    <mergeCell ref="A58:B58"/>
    <mergeCell ref="A2:B2"/>
  </mergeCells>
  <dataValidations count="2">
    <dataValidation allowBlank="1" showErrorMessage="1" prompt="navigate to table (begins in cell A3)" sqref="R2" xr:uid="{D79DAAE8-9A6E-49D7-B0FE-4E24ACF7909D}"/>
    <dataValidation allowBlank="1" showErrorMessage="1" sqref="Q2 N2:O2 K2:L2 H2:I2 E2:F2" xr:uid="{3985F0F3-4184-4E97-84F2-8A22DB2A914D}"/>
  </dataValidations>
  <pageMargins left="1" right="1" top="1" bottom="1.45" header="1" footer="1"/>
  <pageSetup orientation="portrait" horizontalDpi="300" verticalDpi="300"/>
  <headerFooter alignWithMargins="0">
    <oddFooter>&amp;L&amp;"Arial,Regular"&amp;10 10/4/2024 3:50:27 PM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Allocation Overview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Smiley, Kelsey D (EED)</cp:lastModifiedBy>
  <dcterms:modified xsi:type="dcterms:W3CDTF">2024-10-04T16:22:42Z</dcterms:modified>
</cp: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